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нформация" sheetId="2" r:id="rId1"/>
  </sheets>
  <externalReferences>
    <externalReference r:id="rId2"/>
  </externalReferences>
  <definedNames>
    <definedName name="BASE_OF_CONTRACT_LIST">[1]DICTIONARIES!$B$3:$B$6</definedName>
    <definedName name="god">[1]Контакты!$J$10</definedName>
    <definedName name="HEAT_OBJECT_TYPE_LIST">[1]TECHSHEET!$E$8:$E$10</definedName>
    <definedName name="HEAT_OPERATING_BASE_LIST">[1]DICTIONARIES!$B$182:$B$200</definedName>
    <definedName name="HEAT_OPERATING_BASE_TYPE_LIST">[1]DICTIONARIES!$B$201:$B$213</definedName>
    <definedName name="HEAT_PIPELINE_CALCULATION_LIST">[1]DICTIONARIES!$B$214:$B$215</definedName>
    <definedName name="HEAT_PIPELINE_TYPE_LIST">[1]DICTIONARIES!$B$216:$B$226</definedName>
    <definedName name="HEAT_PIPES_LIST">[1]DICTIONARIES!$B$227:$B$230</definedName>
    <definedName name="HEAT_PRODUCTION_TYPE_LIST">[1]TECHSHEET!$E$17:$E$19</definedName>
    <definedName name="HEAT_SOURCE_PERIODICITY_LIST">[1]DICTIONARIES!$B$263:$B$264</definedName>
    <definedName name="HEAT_SYSTEM_TYPE_LIST">[1]DICTIONARIES!$B$265:$B$266</definedName>
    <definedName name="LOCATION_24701000">[1]REESTR_LOCATION!$B$3045</definedName>
    <definedName name="LOCATION_24706000">[1]REESTR_LOCATION!$B$3048</definedName>
    <definedName name="MO_LIST_6">[1]REESTR_MO!$B$18</definedName>
    <definedName name="MO_LIST_8">[1]REESTR_MO!$B$20</definedName>
    <definedName name="MR_LIST">[1]REESTR_MO!$E$2:$E$28</definedName>
    <definedName name="OWNERSHIP_LIST">[1]DICTIONARIES!$B$267:$B$271</definedName>
    <definedName name="region_name">[1]Контакты!$G$10</definedName>
  </definedNames>
  <calcPr calcId="144525"/>
</workbook>
</file>

<file path=xl/calcChain.xml><?xml version="1.0" encoding="utf-8"?>
<calcChain xmlns="http://schemas.openxmlformats.org/spreadsheetml/2006/main">
  <c r="EU8" i="2" l="1"/>
  <c r="EO8" i="2"/>
  <c r="EI8" i="2"/>
  <c r="ED8" i="2"/>
  <c r="EC8" i="2" s="1"/>
  <c r="DW8" i="2"/>
  <c r="DQ8" i="2"/>
  <c r="DP8" i="2"/>
  <c r="DO8" i="2"/>
  <c r="DN8" i="2"/>
  <c r="DM8" i="2"/>
  <c r="DL8" i="2"/>
  <c r="DJ8" i="2"/>
  <c r="DI8" i="2"/>
  <c r="DH8" i="2"/>
  <c r="DG8" i="2"/>
  <c r="DF8" i="2"/>
  <c r="CM8" i="2"/>
  <c r="CL8" i="2"/>
  <c r="EU7" i="2"/>
  <c r="EO7" i="2"/>
  <c r="EJ7" i="2"/>
  <c r="EI7" i="2" s="1"/>
  <c r="ED7" i="2"/>
  <c r="EC7" i="2" s="1"/>
  <c r="DX7" i="2"/>
  <c r="DW7" i="2" s="1"/>
  <c r="DS7" i="2"/>
  <c r="DR7" i="2"/>
  <c r="DP7" i="2"/>
  <c r="DO7" i="2"/>
  <c r="DN7" i="2"/>
  <c r="DM7" i="2"/>
  <c r="DJ7" i="2"/>
  <c r="DI7" i="2"/>
  <c r="DH7" i="2"/>
  <c r="CM7" i="2"/>
  <c r="CL7" i="2"/>
  <c r="CL2" i="2"/>
  <c r="P2" i="2"/>
  <c r="DQ7" i="2" l="1"/>
  <c r="DE8" i="2"/>
  <c r="DK8" i="2"/>
  <c r="DG7" i="2"/>
  <c r="DF7" i="2"/>
  <c r="DL7" i="2"/>
  <c r="DK7" i="2" s="1"/>
  <c r="DE7" i="2" l="1"/>
</calcChain>
</file>

<file path=xl/comments1.xml><?xml version="1.0" encoding="utf-8"?>
<comments xmlns="http://schemas.openxmlformats.org/spreadsheetml/2006/main">
  <authors>
    <author>Автор</author>
  </authors>
  <commentList>
    <comment ref="D2" authorId="0">
      <text>
        <r>
          <rPr>
            <sz val="9"/>
            <color indexed="81"/>
            <rFont val="Tahoma"/>
            <family val="2"/>
            <charset val="204"/>
          </rPr>
          <t>Оказываемые виды деятельности организации на объекте</t>
        </r>
      </text>
    </comment>
    <comment ref="G2" authorId="0">
      <text>
        <r>
          <rPr>
            <sz val="9"/>
            <color indexed="81"/>
            <rFont val="Tahoma"/>
            <family val="2"/>
            <charset val="204"/>
          </rPr>
          <t>Для сети можно указать основные адреса, по которым проходит инфраструктура</t>
        </r>
      </text>
    </comment>
    <comment ref="E3" authorId="0">
      <text>
        <r>
          <rPr>
            <sz val="9"/>
            <color indexed="81"/>
            <rFont val="Tahoma"/>
            <family val="2"/>
            <charset val="204"/>
          </rPr>
          <t>Изменение - двойным щелчком мыши</t>
        </r>
      </text>
    </comment>
    <comment ref="F3" authorId="0">
      <text>
        <r>
          <rPr>
            <sz val="9"/>
            <color indexed="81"/>
            <rFont val="Tahoma"/>
            <family val="2"/>
            <charset val="204"/>
          </rPr>
          <t>Изменение - двойным щелчком мыши</t>
        </r>
      </text>
    </comment>
    <comment ref="Q3" authorId="0">
      <text>
        <r>
          <rPr>
            <sz val="9"/>
            <color indexed="81"/>
            <rFont val="Tahoma"/>
            <family val="2"/>
            <charset val="204"/>
          </rPr>
          <t>Фактическая за отчётный период</t>
        </r>
      </text>
    </comment>
    <comment ref="X3" authorId="0">
      <text>
        <r>
          <rPr>
            <sz val="9"/>
            <color indexed="81"/>
            <rFont val="Tahoma"/>
            <family val="2"/>
            <charset val="204"/>
          </rPr>
          <t>Сезонный - если у теплоисточника отсутствует полезный отпуск в течение неотопительного периода</t>
        </r>
      </text>
    </comment>
    <comment ref="CM3" authorId="0">
      <text>
        <r>
          <rPr>
            <sz val="9"/>
            <color indexed="81"/>
            <rFont val="Tahoma"/>
            <family val="2"/>
            <charset val="204"/>
          </rPr>
          <t>Фактическая за отчётный период</t>
        </r>
      </text>
    </comment>
    <comment ref="DB3" authorId="0">
      <text>
        <r>
          <rPr>
            <sz val="9"/>
            <color indexed="81"/>
            <rFont val="Tahoma"/>
            <family val="2"/>
            <charset val="204"/>
          </rPr>
          <t>Если несколько типов, укажите какой преобладает</t>
        </r>
      </text>
    </comment>
    <comment ref="CO4" authorId="0">
      <text>
        <r>
          <rPr>
            <sz val="9"/>
            <color indexed="81"/>
            <rFont val="Tahoma"/>
            <family val="2"/>
            <charset val="204"/>
          </rPr>
          <t>Изменение реквизитов организации - двойным щелчком мыши</t>
        </r>
      </text>
    </comment>
  </commentList>
</comments>
</file>

<file path=xl/sharedStrings.xml><?xml version="1.0" encoding="utf-8"?>
<sst xmlns="http://schemas.openxmlformats.org/spreadsheetml/2006/main" count="159" uniqueCount="84">
  <si>
    <t>Виды деятельности</t>
  </si>
  <si>
    <t>Производство</t>
  </si>
  <si>
    <t>некомбинированное</t>
  </si>
  <si>
    <t>Передача</t>
  </si>
  <si>
    <t>да</t>
  </si>
  <si>
    <t>Сбыт</t>
  </si>
  <si>
    <t>Адрес объекта (теплоисточника / сети)</t>
  </si>
  <si>
    <t>Муниципальный район</t>
  </si>
  <si>
    <t>Городской округ Кохма</t>
  </si>
  <si>
    <t>Городской округ Иваново</t>
  </si>
  <si>
    <t>Муниципальное образование</t>
  </si>
  <si>
    <t>ОКТМО</t>
  </si>
  <si>
    <t>24706000</t>
  </si>
  <si>
    <t>24701000</t>
  </si>
  <si>
    <t>Населённый пункт</t>
  </si>
  <si>
    <t>г Кохма</t>
  </si>
  <si>
    <t>г Иваново</t>
  </si>
  <si>
    <t>24706000001</t>
  </si>
  <si>
    <t>24701000001</t>
  </si>
  <si>
    <t>улица, проезд, проспект, переулок и т.п.</t>
  </si>
  <si>
    <t>ул. Ивановская</t>
  </si>
  <si>
    <t>м. Бухарово</t>
  </si>
  <si>
    <t>дом, корпус, строение</t>
  </si>
  <si>
    <t>18</t>
  </si>
  <si>
    <t>стр.1</t>
  </si>
  <si>
    <t>Установленная мощность, Гкал/час</t>
  </si>
  <si>
    <t>Подключенная нагрузка, Гкал/час</t>
  </si>
  <si>
    <t>Количество тепловых пунктов</t>
  </si>
  <si>
    <t>Тип системы теплоснабжения</t>
  </si>
  <si>
    <t>открытая</t>
  </si>
  <si>
    <t>закрытая</t>
  </si>
  <si>
    <t>Используемые виды топлива</t>
  </si>
  <si>
    <t>Основной(-ые)</t>
  </si>
  <si>
    <t>[Газ природный]</t>
  </si>
  <si>
    <t>Удельный(-ые) расход(-ы),
кг у.т./Гкал</t>
  </si>
  <si>
    <t>Нормативный</t>
  </si>
  <si>
    <t>[162,8]</t>
  </si>
  <si>
    <t>[160,6]</t>
  </si>
  <si>
    <t>Фактический</t>
  </si>
  <si>
    <t>Резервный(-ые)</t>
  </si>
  <si>
    <t>[нет]</t>
  </si>
  <si>
    <t>Период работы</t>
  </si>
  <si>
    <t>круглогодичный</t>
  </si>
  <si>
    <t>Износ объекта, %</t>
  </si>
  <si>
    <t>Дата ввода в эксплуатацию</t>
  </si>
  <si>
    <t>01.01.1983</t>
  </si>
  <si>
    <t>01.01.2008</t>
  </si>
  <si>
    <t>Информация о теплоисточниках, подключенных к сети</t>
  </si>
  <si>
    <t>Наименование организации, эксплуатирующей теплоисточник</t>
  </si>
  <si>
    <t>ИНН</t>
  </si>
  <si>
    <t>КПП</t>
  </si>
  <si>
    <t>Наименование теплоисточника</t>
  </si>
  <si>
    <t>Адрес теплоисточника</t>
  </si>
  <si>
    <t>Тип сети</t>
  </si>
  <si>
    <t>магистральная</t>
  </si>
  <si>
    <t>Кол-во параллельно проложенных теплопроводов</t>
  </si>
  <si>
    <t>однотрубные сети</t>
  </si>
  <si>
    <t>двухтрубные сети</t>
  </si>
  <si>
    <t>Протяжённость сетей, км</t>
  </si>
  <si>
    <t>Способ исчисления протяжённости</t>
  </si>
  <si>
    <t>двухтрубное исполнение</t>
  </si>
  <si>
    <t>Скрыть</t>
  </si>
  <si>
    <t>Сети отопления</t>
  </si>
  <si>
    <t>Диаметр трубопровода, мм</t>
  </si>
  <si>
    <t>всего</t>
  </si>
  <si>
    <t>от 50 до 250</t>
  </si>
  <si>
    <t>от 251 до 400</t>
  </si>
  <si>
    <t>от 401 до 550</t>
  </si>
  <si>
    <t>от 551 до 700</t>
  </si>
  <si>
    <t>от 701 и выше</t>
  </si>
  <si>
    <t>Сети ГВС</t>
  </si>
  <si>
    <t>Сети отопления: надземная прокладка</t>
  </si>
  <si>
    <t>Сети ГВС: надземная прокладка</t>
  </si>
  <si>
    <t>Сети отопления: подземная канальная прокладка</t>
  </si>
  <si>
    <t>Сети ГВС: подземная канальная прокладка</t>
  </si>
  <si>
    <t>Сети отопления: подземная бесканальная прокладка</t>
  </si>
  <si>
    <t>Сети ГВС: подземная бесканальная прокладка</t>
  </si>
  <si>
    <t>№ объекта</t>
  </si>
  <si>
    <t>ТИ с сетями</t>
  </si>
  <si>
    <t>наименование объекта</t>
  </si>
  <si>
    <t>тип объекта</t>
  </si>
  <si>
    <t>котельная   г.о. Кохма</t>
  </si>
  <si>
    <t>мини-ТЭЦ       м. Бухарово</t>
  </si>
  <si>
    <t>Информация о тепловых источниках и сетях по состоянию на 2017 год. Субъект Российской Федерации - Ивановская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</si>
</sst>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u/>
      <sz val="9"/>
      <color indexed="32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name val="Arial Cyr"/>
    </font>
    <font>
      <sz val="10"/>
      <name val="Tahoma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44"/>
        <bgColor theme="0"/>
      </patternFill>
    </fill>
  </fills>
  <borders count="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8">
    <xf numFmtId="0" fontId="0" fillId="0" borderId="0" xfId="0"/>
    <xf numFmtId="0" fontId="3" fillId="3" borderId="2" xfId="1" applyFont="1" applyFill="1" applyBorder="1" applyAlignment="1" applyProtection="1">
      <alignment horizontal="center" vertical="center" wrapText="1"/>
    </xf>
    <xf numFmtId="4" fontId="6" fillId="3" borderId="2" xfId="3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textRotation="90" wrapText="1"/>
      <protection locked="0"/>
    </xf>
    <xf numFmtId="0" fontId="3" fillId="3" borderId="2" xfId="0" applyFont="1" applyFill="1" applyBorder="1" applyAlignment="1" applyProtection="1">
      <alignment horizontal="center" vertical="center" textRotation="90" wrapText="1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4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2" xfId="0" applyNumberFormat="1" applyFont="1" applyFill="1" applyBorder="1" applyAlignment="1" applyProtection="1">
      <alignment horizontal="center" vertical="center" wrapText="1"/>
    </xf>
    <xf numFmtId="4" fontId="0" fillId="3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textRotation="90" wrapText="1"/>
    </xf>
    <xf numFmtId="0" fontId="3" fillId="3" borderId="2" xfId="0" applyFont="1" applyFill="1" applyBorder="1" applyAlignment="1" applyProtection="1">
      <alignment vertical="top"/>
    </xf>
    <xf numFmtId="4" fontId="3" fillId="3" borderId="2" xfId="1" applyNumberFormat="1" applyFont="1" applyFill="1" applyBorder="1" applyAlignment="1" applyProtection="1">
      <alignment horizontal="center" vertical="center" wrapText="1"/>
    </xf>
    <xf numFmtId="4" fontId="6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4" fontId="6" fillId="3" borderId="2" xfId="3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textRotation="90" wrapText="1"/>
    </xf>
    <xf numFmtId="0" fontId="7" fillId="4" borderId="2" xfId="5" applyFill="1" applyBorder="1" applyAlignment="1" applyProtection="1">
      <alignment horizontal="center" vertical="center" textRotation="90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 applyProtection="1">
      <alignment horizontal="center" vertical="center" textRotation="90" wrapText="1"/>
    </xf>
    <xf numFmtId="0" fontId="0" fillId="3" borderId="2" xfId="0" applyFill="1" applyBorder="1" applyAlignment="1">
      <alignment vertical="top"/>
    </xf>
    <xf numFmtId="0" fontId="0" fillId="3" borderId="2" xfId="0" applyFont="1" applyFill="1" applyBorder="1" applyAlignment="1" applyProtection="1">
      <alignment horizontal="center" vertical="center" wrapText="1"/>
    </xf>
    <xf numFmtId="0" fontId="11" fillId="2" borderId="1" xfId="6" applyNumberFormat="1" applyFont="1" applyFill="1" applyBorder="1" applyAlignment="1" applyProtection="1">
      <alignment horizontal="left" vertical="center" indent="4"/>
    </xf>
    <xf numFmtId="0" fontId="1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wrapText="1"/>
    </xf>
    <xf numFmtId="0" fontId="12" fillId="0" borderId="2" xfId="0" applyFont="1" applyBorder="1"/>
  </cellXfs>
  <cellStyles count="7">
    <cellStyle name="Гиперссылка" xfId="5" builtinId="8"/>
    <cellStyle name="Гиперссылка 2 2" xfId="2"/>
    <cellStyle name="Обычный" xfId="0" builtinId="0"/>
    <cellStyle name="Обычный 3" xfId="1"/>
    <cellStyle name="Обычный_VO_2_2" xfId="4"/>
    <cellStyle name="Обычный_Тепло" xfId="6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.3%20&#1087;&#1086;&#1082;&#1072;&#1079;&#1072;&#1090;&#1077;&#1083;&#1080;%20&#1092;&#1080;&#1085;&#1072;&#1085;&#1089;&#1086;&#1074;&#1086;-&#1093;&#1086;&#1079;%20&#1076;&#1077;&#1103;&#1090;&#1077;&#1083;&#1100;&#1085;&#1086;&#1089;&#1090;&#1080;/&#1087;.%203%20&#1054;&#1090;&#1095;&#1077;&#1090;.%20&#1058;&#1077;&#1093;&#1085;&#1080;&#1095;&#1077;&#1089;&#1082;&#1080;&#1077;%20&#1093;&#1072;&#1088;&#1072;&#1082;&#1090;&#1077;&#1088;&#1080;&#1089;&#1090;&#1080;&#1082;&#1080;%20&#1086;&#1073;&#1098;&#1077;&#1082;&#1090;&#1086;&#107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Prov"/>
      <sheetName val="modVLDCommonProv"/>
      <sheetName val="modVLDProvGeneralProc"/>
      <sheetName val="modfrmRegion"/>
      <sheetName val="modCommandButton"/>
      <sheetName val="modCommonProcedures"/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Объекты"/>
      <sheetName val="ВС.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modOBJECTS"/>
      <sheetName val="AUTHORISATION"/>
      <sheetName val="modLoad_Svod"/>
      <sheetName val="modImport"/>
      <sheetName val="modOpen"/>
      <sheetName val="modfrmReestr"/>
      <sheetName val="modUpdTemplMain"/>
      <sheetName val="modfrmCheckUpdat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G10" t="str">
            <v>Ивановская область</v>
          </cell>
          <cell r="J10">
            <v>2017</v>
          </cell>
        </row>
      </sheetData>
      <sheetData sheetId="10"/>
      <sheetData sheetId="11">
        <row r="8">
          <cell r="E8" t="str">
            <v>ТИ</v>
          </cell>
        </row>
        <row r="9">
          <cell r="E9" t="str">
            <v>сеть</v>
          </cell>
        </row>
        <row r="10">
          <cell r="E10" t="str">
            <v>ТИ с сетями</v>
          </cell>
        </row>
        <row r="17">
          <cell r="E17" t="str">
            <v>некомбинированное</v>
          </cell>
        </row>
        <row r="18">
          <cell r="E18" t="str">
            <v>комбинированное, более 25 МВт</v>
          </cell>
        </row>
        <row r="19">
          <cell r="E19" t="str">
            <v>комбинированное, менее 25 МВт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B3" t="str">
            <v>торги</v>
          </cell>
        </row>
        <row r="4">
          <cell r="B4" t="str">
            <v>без торгов - исключение по статье 17.1 Федерального закона от 26.07.2006 N 135-ФЗ "О защите конкуренции"</v>
          </cell>
        </row>
        <row r="5">
          <cell r="B5" t="str">
            <v>бесхозное имущество</v>
          </cell>
        </row>
        <row r="6">
          <cell r="B6" t="str">
            <v>предложить ещё варианты ...</v>
          </cell>
        </row>
        <row r="182">
          <cell r="B182" t="str">
            <v>договор</v>
          </cell>
        </row>
        <row r="183">
          <cell r="B183" t="str">
            <v>свидетельство</v>
          </cell>
        </row>
        <row r="184">
          <cell r="B184" t="str">
            <v>соглашение</v>
          </cell>
        </row>
        <row r="185">
          <cell r="B185" t="str">
            <v>постановление</v>
          </cell>
        </row>
        <row r="186">
          <cell r="B186" t="str">
            <v>распоряжение</v>
          </cell>
        </row>
        <row r="187">
          <cell r="B187" t="str">
            <v>решение</v>
          </cell>
        </row>
        <row r="188">
          <cell r="B188" t="str">
            <v>приказ</v>
          </cell>
        </row>
        <row r="189">
          <cell r="B189" t="str">
            <v>лицензия</v>
          </cell>
        </row>
        <row r="190">
          <cell r="B190" t="str">
            <v>акт приёма-передачи</v>
          </cell>
        </row>
        <row r="191">
          <cell r="B191" t="str">
            <v>государственный контракт</v>
          </cell>
        </row>
        <row r="192">
          <cell r="B192" t="str">
            <v>балансовая справка</v>
          </cell>
        </row>
        <row r="193">
          <cell r="B193" t="str">
            <v>кадастровый паспорт</v>
          </cell>
        </row>
        <row r="194">
          <cell r="B194" t="str">
            <v>технический паспорт</v>
          </cell>
        </row>
        <row r="195">
          <cell r="B195" t="str">
            <v>устав</v>
          </cell>
        </row>
        <row r="196">
          <cell r="B196" t="str">
            <v>акт ввода в эксплуатацию</v>
          </cell>
        </row>
        <row r="197">
          <cell r="B197" t="str">
            <v>план приватизации</v>
          </cell>
        </row>
        <row r="198">
          <cell r="B198" t="str">
            <v>разрешение на ввод объекта в эксплуатацию</v>
          </cell>
        </row>
        <row r="199">
          <cell r="B199" t="str">
            <v>документов нет вообще</v>
          </cell>
        </row>
        <row r="200">
          <cell r="B200" t="str">
            <v>предложить ещё варианты ...</v>
          </cell>
        </row>
        <row r="201">
          <cell r="B201" t="str">
            <v>аренда</v>
          </cell>
        </row>
        <row r="202">
          <cell r="B202" t="str">
            <v>безвозмездное пользование</v>
          </cell>
        </row>
        <row r="203">
          <cell r="B203" t="str">
            <v>концессионное соглашение</v>
          </cell>
        </row>
        <row r="204">
          <cell r="B204" t="str">
            <v>оперативное управление</v>
          </cell>
        </row>
        <row r="205">
          <cell r="B205" t="str">
            <v>собственность</v>
          </cell>
        </row>
        <row r="206">
          <cell r="B206" t="str">
            <v>хозяйственное ведение</v>
          </cell>
        </row>
        <row r="207">
          <cell r="B207" t="str">
            <v>договор хранения</v>
          </cell>
        </row>
        <row r="208">
          <cell r="B208" t="str">
            <v>договор эксплуатации</v>
          </cell>
        </row>
        <row r="209">
          <cell r="B209" t="str">
            <v>договор обслуживания</v>
          </cell>
        </row>
        <row r="210">
          <cell r="B210" t="str">
            <v>бесхозяйный объект</v>
          </cell>
        </row>
        <row r="211">
          <cell r="B211" t="str">
            <v>договор инвестирования</v>
          </cell>
        </row>
        <row r="212">
          <cell r="B212" t="str">
            <v>доверительное управление</v>
          </cell>
        </row>
        <row r="213">
          <cell r="B213" t="str">
            <v>предложить ещё варианты ...</v>
          </cell>
        </row>
        <row r="214">
          <cell r="B214" t="str">
            <v>однотрубное исполнение</v>
          </cell>
        </row>
        <row r="215">
          <cell r="B215" t="str">
            <v>двухтрубное исполнение</v>
          </cell>
        </row>
        <row r="216">
          <cell r="B216" t="str">
            <v>магистральная</v>
          </cell>
        </row>
        <row r="217">
          <cell r="B217" t="str">
            <v>разводящая</v>
          </cell>
        </row>
        <row r="218">
          <cell r="B218" t="str">
            <v>магистральная и разводящая</v>
          </cell>
        </row>
        <row r="219">
          <cell r="B219" t="str">
            <v>квартальная</v>
          </cell>
        </row>
        <row r="220">
          <cell r="B220" t="str">
            <v>уличная</v>
          </cell>
        </row>
        <row r="221">
          <cell r="B221" t="str">
            <v>дворовая</v>
          </cell>
        </row>
        <row r="222">
          <cell r="B222" t="str">
            <v>транзитная</v>
          </cell>
        </row>
        <row r="223">
          <cell r="B223" t="str">
            <v>технологическая</v>
          </cell>
        </row>
        <row r="224">
          <cell r="B224" t="str">
            <v>отсутствует (источник находится рядом с потребителями)</v>
          </cell>
        </row>
        <row r="225">
          <cell r="B225" t="str">
            <v>отсутствует (транспортировка через сеть другого объекта)</v>
          </cell>
        </row>
        <row r="226">
          <cell r="B226" t="str">
            <v>предложить ещё варианты ...</v>
          </cell>
        </row>
        <row r="227">
          <cell r="B227" t="str">
            <v>однотрубные сети</v>
          </cell>
        </row>
        <row r="228">
          <cell r="B228" t="str">
            <v>двухтрубные сети</v>
          </cell>
        </row>
        <row r="229">
          <cell r="B229" t="str">
            <v>трёхтрубные сети</v>
          </cell>
        </row>
        <row r="230">
          <cell r="B230" t="str">
            <v>четырёхтрубные и более сети</v>
          </cell>
        </row>
        <row r="263">
          <cell r="B263" t="str">
            <v>сезонный</v>
          </cell>
        </row>
        <row r="264">
          <cell r="B264" t="str">
            <v>круглогодичный</v>
          </cell>
        </row>
        <row r="265">
          <cell r="B265" t="str">
            <v>закрытая</v>
          </cell>
        </row>
        <row r="266">
          <cell r="B266" t="str">
            <v>открытая</v>
          </cell>
        </row>
        <row r="267">
          <cell r="B267" t="str">
            <v>государственное имущество</v>
          </cell>
        </row>
        <row r="268">
          <cell r="B268" t="str">
            <v>муниципальное имущество</v>
          </cell>
        </row>
        <row r="269">
          <cell r="B269" t="str">
            <v>частная собственность</v>
          </cell>
        </row>
        <row r="270">
          <cell r="B270" t="str">
            <v>бесхозное имущество</v>
          </cell>
        </row>
        <row r="271">
          <cell r="B271" t="str">
            <v>предложить ещё варианты ...</v>
          </cell>
        </row>
      </sheetData>
      <sheetData sheetId="24">
        <row r="2">
          <cell r="E2" t="str">
            <v>Верхнеландеховский муниципальный район</v>
          </cell>
        </row>
        <row r="3">
          <cell r="E3" t="str">
            <v>Вичугский муниципальный район</v>
          </cell>
        </row>
        <row r="4">
          <cell r="E4" t="str">
            <v>Гаврилово-Посадский муниципальный район</v>
          </cell>
        </row>
        <row r="5">
          <cell r="E5" t="str">
            <v>Городской округ Вичуга</v>
          </cell>
        </row>
        <row r="6">
          <cell r="E6" t="str">
            <v>Городской округ Иваново</v>
          </cell>
        </row>
        <row r="7">
          <cell r="E7" t="str">
            <v>Городской округ Кинешма</v>
          </cell>
        </row>
        <row r="8">
          <cell r="E8" t="str">
            <v>Городской округ Кохма</v>
          </cell>
        </row>
        <row r="9">
          <cell r="E9" t="str">
            <v>Городской округ Тейково</v>
          </cell>
        </row>
        <row r="10">
          <cell r="E10" t="str">
            <v>Городской округ Шуя</v>
          </cell>
        </row>
        <row r="11">
          <cell r="E11" t="str">
            <v>Заволжский муниципальный район</v>
          </cell>
        </row>
        <row r="12">
          <cell r="E12" t="str">
            <v>Ивановский муниципальный район</v>
          </cell>
        </row>
        <row r="13">
          <cell r="E13" t="str">
            <v>Ильинский муниципальный район</v>
          </cell>
        </row>
        <row r="14">
          <cell r="E14" t="str">
            <v>Кинешемский муниципальный район</v>
          </cell>
        </row>
        <row r="15">
          <cell r="E15" t="str">
            <v>Комсомольский муниципальный район</v>
          </cell>
        </row>
        <row r="16">
          <cell r="E16" t="str">
            <v>Лежневский муниципальный район</v>
          </cell>
        </row>
        <row r="17">
          <cell r="E17" t="str">
            <v>Лухский муниципальный район</v>
          </cell>
        </row>
        <row r="18">
          <cell r="B18" t="str">
            <v>Городской округ Иваново</v>
          </cell>
          <cell r="E18" t="str">
            <v>Палехский муниципальный район</v>
          </cell>
        </row>
        <row r="19">
          <cell r="E19" t="str">
            <v>Пестяковский муниципальный район</v>
          </cell>
        </row>
        <row r="20">
          <cell r="B20" t="str">
            <v>Городской округ Кохма</v>
          </cell>
          <cell r="E20" t="str">
            <v>Приволжский муниципальный район</v>
          </cell>
        </row>
        <row r="21">
          <cell r="E21" t="str">
            <v>Пучежский муниципальный район</v>
          </cell>
        </row>
        <row r="22">
          <cell r="E22" t="str">
            <v>Родниковский муниципальный район</v>
          </cell>
        </row>
        <row r="23">
          <cell r="E23" t="str">
            <v>Савинский муниципальный район</v>
          </cell>
        </row>
        <row r="24">
          <cell r="E24" t="str">
            <v>Тейковский муниципальный район</v>
          </cell>
        </row>
        <row r="25">
          <cell r="E25" t="str">
            <v>Фурмановский муниципальный район</v>
          </cell>
        </row>
        <row r="26">
          <cell r="E26" t="str">
            <v>Шуйский муниципальный район</v>
          </cell>
        </row>
        <row r="27">
          <cell r="E27" t="str">
            <v>Южский муниципальный район</v>
          </cell>
        </row>
        <row r="28">
          <cell r="E28" t="str">
            <v>Юрьевецкий муниципальный район</v>
          </cell>
        </row>
      </sheetData>
      <sheetData sheetId="25">
        <row r="3045">
          <cell r="B3045" t="str">
            <v>г Иваново</v>
          </cell>
        </row>
        <row r="3048">
          <cell r="B3048" t="str">
            <v>г Кохма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14"/>
  <sheetViews>
    <sheetView tabSelected="1" workbookViewId="0">
      <selection activeCell="E11" sqref="E11:F11"/>
    </sheetView>
  </sheetViews>
  <sheetFormatPr defaultRowHeight="15" x14ac:dyDescent="0.25"/>
  <cols>
    <col min="1" max="1" width="10.7109375" customWidth="1"/>
    <col min="2" max="2" width="11.85546875" customWidth="1"/>
    <col min="3" max="3" width="11.42578125" customWidth="1"/>
    <col min="4" max="4" width="5.7109375" customWidth="1"/>
    <col min="5" max="6" width="3.5703125" customWidth="1"/>
    <col min="7" max="7" width="0" hidden="1" customWidth="1"/>
    <col min="8" max="8" width="15.140625" customWidth="1"/>
    <col min="9" max="9" width="0" hidden="1" customWidth="1"/>
    <col min="10" max="10" width="9.5703125" customWidth="1"/>
    <col min="11" max="11" width="1.5703125" hidden="1" customWidth="1"/>
    <col min="12" max="12" width="14.85546875" customWidth="1"/>
    <col min="13" max="13" width="8.42578125" customWidth="1"/>
    <col min="14" max="15" width="0" hidden="1" customWidth="1"/>
    <col min="16" max="16" width="11" customWidth="1"/>
    <col min="17" max="17" width="10.7109375" customWidth="1"/>
    <col min="18" max="18" width="8" customWidth="1"/>
    <col min="19" max="19" width="9.28515625" customWidth="1"/>
    <col min="20" max="20" width="12.5703125" customWidth="1"/>
    <col min="21" max="21" width="9.28515625" customWidth="1"/>
    <col min="22" max="22" width="9.140625" customWidth="1"/>
    <col min="23" max="23" width="9" customWidth="1"/>
    <col min="24" max="24" width="3.7109375" customWidth="1"/>
    <col min="25" max="25" width="0" hidden="1" customWidth="1"/>
    <col min="26" max="26" width="12.28515625" customWidth="1"/>
    <col min="27" max="88" width="0" hidden="1" customWidth="1"/>
    <col min="89" max="89" width="1.28515625" hidden="1" customWidth="1"/>
    <col min="90" max="90" width="9.28515625" customWidth="1"/>
    <col min="91" max="91" width="8.5703125" customWidth="1"/>
    <col min="92" max="104" width="0" hidden="1" customWidth="1"/>
    <col min="105" max="105" width="9.5703125" customWidth="1"/>
    <col min="106" max="106" width="13.5703125" customWidth="1"/>
    <col min="107" max="107" width="13" customWidth="1"/>
    <col min="108" max="108" width="0.140625" hidden="1" customWidth="1"/>
    <col min="109" max="110" width="6.7109375" customWidth="1"/>
    <col min="111" max="111" width="9.28515625" customWidth="1"/>
    <col min="112" max="114" width="0" hidden="1" customWidth="1"/>
    <col min="115" max="116" width="6.7109375" customWidth="1"/>
    <col min="117" max="117" width="9.85546875" customWidth="1"/>
    <col min="118" max="120" width="0" hidden="1" customWidth="1"/>
    <col min="121" max="122" width="6.7109375" customWidth="1"/>
    <col min="123" max="123" width="9.5703125" customWidth="1"/>
    <col min="124" max="126" width="0" hidden="1" customWidth="1"/>
    <col min="127" max="127" width="6.7109375" customWidth="1"/>
    <col min="128" max="128" width="9.85546875" customWidth="1"/>
    <col min="129" max="132" width="0" hidden="1" customWidth="1"/>
    <col min="133" max="133" width="6.7109375" customWidth="1"/>
    <col min="134" max="134" width="8" customWidth="1"/>
    <col min="135" max="138" width="0" hidden="1" customWidth="1"/>
    <col min="139" max="139" width="6.7109375" customWidth="1"/>
    <col min="140" max="140" width="8.7109375" customWidth="1"/>
    <col min="141" max="157" width="0" hidden="1" customWidth="1"/>
  </cols>
  <sheetData>
    <row r="1" spans="1:157" ht="32.25" customHeight="1" x14ac:dyDescent="0.2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157" ht="30" customHeight="1" x14ac:dyDescent="0.25">
      <c r="A2" s="19" t="s">
        <v>77</v>
      </c>
      <c r="B2" s="22" t="s">
        <v>79</v>
      </c>
      <c r="C2" s="22" t="s">
        <v>80</v>
      </c>
      <c r="D2" s="26" t="s">
        <v>0</v>
      </c>
      <c r="E2" s="26"/>
      <c r="F2" s="26"/>
      <c r="G2" s="26" t="s">
        <v>6</v>
      </c>
      <c r="H2" s="26"/>
      <c r="I2" s="26"/>
      <c r="J2" s="26"/>
      <c r="K2" s="26"/>
      <c r="L2" s="26"/>
      <c r="M2" s="26"/>
      <c r="N2" s="26"/>
      <c r="O2" s="26"/>
      <c r="P2" s="32" t="str">
        <f>D3</f>
        <v>Производство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32" t="str">
        <f>E3 &amp; " и " &amp; F3</f>
        <v>Передача и Сбыт</v>
      </c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</row>
    <row r="3" spans="1:157" ht="24" customHeight="1" x14ac:dyDescent="0.25">
      <c r="A3" s="20"/>
      <c r="B3" s="23"/>
      <c r="C3" s="23"/>
      <c r="D3" s="27" t="s">
        <v>1</v>
      </c>
      <c r="E3" s="27" t="s">
        <v>3</v>
      </c>
      <c r="F3" s="30" t="s">
        <v>5</v>
      </c>
      <c r="G3" s="26" t="s">
        <v>7</v>
      </c>
      <c r="H3" s="26" t="s">
        <v>10</v>
      </c>
      <c r="I3" s="30" t="s">
        <v>11</v>
      </c>
      <c r="J3" s="26" t="s">
        <v>14</v>
      </c>
      <c r="K3" s="30" t="s">
        <v>11</v>
      </c>
      <c r="L3" s="26" t="s">
        <v>19</v>
      </c>
      <c r="M3" s="26" t="s">
        <v>22</v>
      </c>
      <c r="N3" s="26"/>
      <c r="O3" s="26"/>
      <c r="P3" s="26" t="s">
        <v>25</v>
      </c>
      <c r="Q3" s="26" t="s">
        <v>26</v>
      </c>
      <c r="R3" s="26" t="s">
        <v>27</v>
      </c>
      <c r="S3" s="26" t="s">
        <v>28</v>
      </c>
      <c r="T3" s="26" t="s">
        <v>31</v>
      </c>
      <c r="U3" s="26"/>
      <c r="V3" s="26"/>
      <c r="W3" s="26"/>
      <c r="X3" s="27" t="s">
        <v>41</v>
      </c>
      <c r="Y3" s="26" t="s">
        <v>43</v>
      </c>
      <c r="Z3" s="26" t="s">
        <v>44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 t="s">
        <v>25</v>
      </c>
      <c r="CM3" s="26" t="s">
        <v>26</v>
      </c>
      <c r="CN3" s="26" t="s">
        <v>27</v>
      </c>
      <c r="CO3" s="25" t="s">
        <v>47</v>
      </c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6" t="s">
        <v>53</v>
      </c>
      <c r="DB3" s="26" t="s">
        <v>55</v>
      </c>
      <c r="DC3" s="29" t="s">
        <v>58</v>
      </c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6" t="s">
        <v>43</v>
      </c>
    </row>
    <row r="4" spans="1:157" ht="47.25" customHeight="1" x14ac:dyDescent="0.25">
      <c r="A4" s="20"/>
      <c r="B4" s="23"/>
      <c r="C4" s="23"/>
      <c r="D4" s="27"/>
      <c r="E4" s="27"/>
      <c r="F4" s="30"/>
      <c r="G4" s="31"/>
      <c r="H4" s="31"/>
      <c r="I4" s="30"/>
      <c r="J4" s="31"/>
      <c r="K4" s="30"/>
      <c r="L4" s="31"/>
      <c r="M4" s="31"/>
      <c r="N4" s="26"/>
      <c r="O4" s="26"/>
      <c r="P4" s="26"/>
      <c r="Q4" s="26"/>
      <c r="R4" s="26"/>
      <c r="S4" s="26"/>
      <c r="T4" s="26" t="s">
        <v>32</v>
      </c>
      <c r="U4" s="26" t="s">
        <v>34</v>
      </c>
      <c r="V4" s="26"/>
      <c r="W4" s="26" t="s">
        <v>39</v>
      </c>
      <c r="X4" s="27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 t="s">
        <v>48</v>
      </c>
      <c r="CP4" s="27" t="s">
        <v>49</v>
      </c>
      <c r="CQ4" s="27" t="s">
        <v>50</v>
      </c>
      <c r="CR4" s="27"/>
      <c r="CS4" s="26" t="s">
        <v>51</v>
      </c>
      <c r="CT4" s="26" t="s">
        <v>52</v>
      </c>
      <c r="CU4" s="26"/>
      <c r="CV4" s="26"/>
      <c r="CW4" s="26"/>
      <c r="CX4" s="26"/>
      <c r="CY4" s="26"/>
      <c r="CZ4" s="26"/>
      <c r="DA4" s="26"/>
      <c r="DB4" s="26"/>
      <c r="DC4" s="26" t="s">
        <v>59</v>
      </c>
      <c r="DD4" s="28" t="s">
        <v>61</v>
      </c>
      <c r="DE4" s="26" t="s">
        <v>62</v>
      </c>
      <c r="DF4" s="26"/>
      <c r="DG4" s="26"/>
      <c r="DH4" s="26"/>
      <c r="DI4" s="26"/>
      <c r="DJ4" s="26"/>
      <c r="DK4" s="26" t="s">
        <v>70</v>
      </c>
      <c r="DL4" s="26"/>
      <c r="DM4" s="26"/>
      <c r="DN4" s="26"/>
      <c r="DO4" s="26"/>
      <c r="DP4" s="26"/>
      <c r="DQ4" s="25" t="s">
        <v>71</v>
      </c>
      <c r="DR4" s="25"/>
      <c r="DS4" s="25"/>
      <c r="DT4" s="25"/>
      <c r="DU4" s="25"/>
      <c r="DV4" s="25"/>
      <c r="DW4" s="25" t="s">
        <v>72</v>
      </c>
      <c r="DX4" s="25"/>
      <c r="DY4" s="25"/>
      <c r="DZ4" s="25"/>
      <c r="EA4" s="25"/>
      <c r="EB4" s="25"/>
      <c r="EC4" s="25" t="s">
        <v>73</v>
      </c>
      <c r="ED4" s="25"/>
      <c r="EE4" s="25"/>
      <c r="EF4" s="25"/>
      <c r="EG4" s="25"/>
      <c r="EH4" s="25"/>
      <c r="EI4" s="25" t="s">
        <v>74</v>
      </c>
      <c r="EJ4" s="25"/>
      <c r="EK4" s="25"/>
      <c r="EL4" s="25"/>
      <c r="EM4" s="25"/>
      <c r="EN4" s="25"/>
      <c r="EO4" s="25" t="s">
        <v>75</v>
      </c>
      <c r="EP4" s="25"/>
      <c r="EQ4" s="25"/>
      <c r="ER4" s="25"/>
      <c r="ES4" s="25"/>
      <c r="ET4" s="25"/>
      <c r="EU4" s="25" t="s">
        <v>76</v>
      </c>
      <c r="EV4" s="25"/>
      <c r="EW4" s="25"/>
      <c r="EX4" s="25"/>
      <c r="EY4" s="25"/>
      <c r="EZ4" s="25"/>
      <c r="FA4" s="26"/>
    </row>
    <row r="5" spans="1:157" ht="39.75" customHeight="1" x14ac:dyDescent="0.25">
      <c r="A5" s="20"/>
      <c r="B5" s="23"/>
      <c r="C5" s="23"/>
      <c r="D5" s="27"/>
      <c r="E5" s="27"/>
      <c r="F5" s="30"/>
      <c r="G5" s="31"/>
      <c r="H5" s="31"/>
      <c r="I5" s="30"/>
      <c r="J5" s="31"/>
      <c r="K5" s="30"/>
      <c r="L5" s="31"/>
      <c r="M5" s="31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7"/>
      <c r="CQ5" s="27"/>
      <c r="CR5" s="27"/>
      <c r="CS5" s="26"/>
      <c r="CT5" s="26" t="s">
        <v>7</v>
      </c>
      <c r="CU5" s="26" t="s">
        <v>10</v>
      </c>
      <c r="CV5" s="27" t="s">
        <v>11</v>
      </c>
      <c r="CW5" s="26" t="s">
        <v>14</v>
      </c>
      <c r="CX5" s="27" t="s">
        <v>11</v>
      </c>
      <c r="CY5" s="26" t="s">
        <v>19</v>
      </c>
      <c r="CZ5" s="26" t="s">
        <v>22</v>
      </c>
      <c r="DA5" s="26"/>
      <c r="DB5" s="26"/>
      <c r="DC5" s="26"/>
      <c r="DD5" s="28"/>
      <c r="DE5" s="18" t="s">
        <v>63</v>
      </c>
      <c r="DF5" s="18"/>
      <c r="DG5" s="18"/>
      <c r="DH5" s="18"/>
      <c r="DI5" s="18"/>
      <c r="DJ5" s="18"/>
      <c r="DK5" s="18" t="s">
        <v>63</v>
      </c>
      <c r="DL5" s="18"/>
      <c r="DM5" s="18"/>
      <c r="DN5" s="18"/>
      <c r="DO5" s="18"/>
      <c r="DP5" s="18"/>
      <c r="DQ5" s="18" t="s">
        <v>63</v>
      </c>
      <c r="DR5" s="18"/>
      <c r="DS5" s="18"/>
      <c r="DT5" s="18"/>
      <c r="DU5" s="18"/>
      <c r="DV5" s="18"/>
      <c r="DW5" s="18" t="s">
        <v>63</v>
      </c>
      <c r="DX5" s="18"/>
      <c r="DY5" s="18"/>
      <c r="DZ5" s="18"/>
      <c r="EA5" s="18"/>
      <c r="EB5" s="18"/>
      <c r="EC5" s="18" t="s">
        <v>63</v>
      </c>
      <c r="ED5" s="18"/>
      <c r="EE5" s="18"/>
      <c r="EF5" s="18"/>
      <c r="EG5" s="18"/>
      <c r="EH5" s="18"/>
      <c r="EI5" s="18" t="s">
        <v>63</v>
      </c>
      <c r="EJ5" s="18"/>
      <c r="EK5" s="18"/>
      <c r="EL5" s="18"/>
      <c r="EM5" s="18"/>
      <c r="EN5" s="18"/>
      <c r="EO5" s="18" t="s">
        <v>63</v>
      </c>
      <c r="EP5" s="18"/>
      <c r="EQ5" s="18"/>
      <c r="ER5" s="18"/>
      <c r="ES5" s="18"/>
      <c r="ET5" s="18"/>
      <c r="EU5" s="18" t="s">
        <v>63</v>
      </c>
      <c r="EV5" s="18"/>
      <c r="EW5" s="18"/>
      <c r="EX5" s="18"/>
      <c r="EY5" s="18"/>
      <c r="EZ5" s="18"/>
      <c r="FA5" s="26"/>
    </row>
    <row r="6" spans="1:157" ht="21" x14ac:dyDescent="0.25">
      <c r="A6" s="21"/>
      <c r="B6" s="24"/>
      <c r="C6" s="24"/>
      <c r="D6" s="27"/>
      <c r="E6" s="27"/>
      <c r="F6" s="30"/>
      <c r="G6" s="31"/>
      <c r="H6" s="31"/>
      <c r="I6" s="30"/>
      <c r="J6" s="31"/>
      <c r="K6" s="30"/>
      <c r="L6" s="31"/>
      <c r="M6" s="31"/>
      <c r="N6" s="26"/>
      <c r="O6" s="26"/>
      <c r="P6" s="26"/>
      <c r="Q6" s="26"/>
      <c r="R6" s="26"/>
      <c r="S6" s="26"/>
      <c r="T6" s="26"/>
      <c r="U6" s="1" t="s">
        <v>35</v>
      </c>
      <c r="V6" s="1" t="s">
        <v>38</v>
      </c>
      <c r="W6" s="26"/>
      <c r="X6" s="27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7"/>
      <c r="CQ6" s="27"/>
      <c r="CR6" s="27"/>
      <c r="CS6" s="26"/>
      <c r="CT6" s="26"/>
      <c r="CU6" s="26"/>
      <c r="CV6" s="27"/>
      <c r="CW6" s="26"/>
      <c r="CX6" s="27"/>
      <c r="CY6" s="26"/>
      <c r="CZ6" s="26"/>
      <c r="DA6" s="26"/>
      <c r="DB6" s="26"/>
      <c r="DC6" s="26"/>
      <c r="DD6" s="28"/>
      <c r="DE6" s="2" t="s">
        <v>64</v>
      </c>
      <c r="DF6" s="2" t="s">
        <v>65</v>
      </c>
      <c r="DG6" s="2" t="s">
        <v>66</v>
      </c>
      <c r="DH6" s="2" t="s">
        <v>67</v>
      </c>
      <c r="DI6" s="2" t="s">
        <v>68</v>
      </c>
      <c r="DJ6" s="2" t="s">
        <v>69</v>
      </c>
      <c r="DK6" s="2" t="s">
        <v>64</v>
      </c>
      <c r="DL6" s="2" t="s">
        <v>65</v>
      </c>
      <c r="DM6" s="2" t="s">
        <v>66</v>
      </c>
      <c r="DN6" s="2" t="s">
        <v>67</v>
      </c>
      <c r="DO6" s="2" t="s">
        <v>68</v>
      </c>
      <c r="DP6" s="2" t="s">
        <v>69</v>
      </c>
      <c r="DQ6" s="2" t="s">
        <v>64</v>
      </c>
      <c r="DR6" s="2" t="s">
        <v>65</v>
      </c>
      <c r="DS6" s="2" t="s">
        <v>66</v>
      </c>
      <c r="DT6" s="2" t="s">
        <v>67</v>
      </c>
      <c r="DU6" s="2" t="s">
        <v>68</v>
      </c>
      <c r="DV6" s="2" t="s">
        <v>69</v>
      </c>
      <c r="DW6" s="2" t="s">
        <v>64</v>
      </c>
      <c r="DX6" s="2" t="s">
        <v>65</v>
      </c>
      <c r="DY6" s="2" t="s">
        <v>66</v>
      </c>
      <c r="DZ6" s="2" t="s">
        <v>67</v>
      </c>
      <c r="EA6" s="2" t="s">
        <v>68</v>
      </c>
      <c r="EB6" s="2" t="s">
        <v>69</v>
      </c>
      <c r="EC6" s="2" t="s">
        <v>64</v>
      </c>
      <c r="ED6" s="2" t="s">
        <v>65</v>
      </c>
      <c r="EE6" s="2" t="s">
        <v>66</v>
      </c>
      <c r="EF6" s="2" t="s">
        <v>67</v>
      </c>
      <c r="EG6" s="2" t="s">
        <v>68</v>
      </c>
      <c r="EH6" s="2" t="s">
        <v>69</v>
      </c>
      <c r="EI6" s="2" t="s">
        <v>64</v>
      </c>
      <c r="EJ6" s="2" t="s">
        <v>65</v>
      </c>
      <c r="EK6" s="2" t="s">
        <v>66</v>
      </c>
      <c r="EL6" s="2" t="s">
        <v>67</v>
      </c>
      <c r="EM6" s="2" t="s">
        <v>68</v>
      </c>
      <c r="EN6" s="2" t="s">
        <v>69</v>
      </c>
      <c r="EO6" s="2" t="s">
        <v>64</v>
      </c>
      <c r="EP6" s="2" t="s">
        <v>65</v>
      </c>
      <c r="EQ6" s="2" t="s">
        <v>66</v>
      </c>
      <c r="ER6" s="2" t="s">
        <v>67</v>
      </c>
      <c r="ES6" s="2" t="s">
        <v>68</v>
      </c>
      <c r="ET6" s="2" t="s">
        <v>69</v>
      </c>
      <c r="EU6" s="2" t="s">
        <v>64</v>
      </c>
      <c r="EV6" s="2" t="s">
        <v>65</v>
      </c>
      <c r="EW6" s="2" t="s">
        <v>66</v>
      </c>
      <c r="EX6" s="2" t="s">
        <v>67</v>
      </c>
      <c r="EY6" s="2" t="s">
        <v>68</v>
      </c>
      <c r="EZ6" s="2" t="s">
        <v>69</v>
      </c>
      <c r="FA6" s="26"/>
    </row>
    <row r="7" spans="1:157" ht="69.75" x14ac:dyDescent="0.25">
      <c r="A7" s="35">
        <v>1</v>
      </c>
      <c r="B7" s="36" t="s">
        <v>81</v>
      </c>
      <c r="C7" s="37" t="s">
        <v>78</v>
      </c>
      <c r="D7" s="3" t="s">
        <v>2</v>
      </c>
      <c r="E7" s="4" t="s">
        <v>4</v>
      </c>
      <c r="F7" s="4" t="s">
        <v>4</v>
      </c>
      <c r="G7" s="5" t="s">
        <v>8</v>
      </c>
      <c r="H7" s="5" t="s">
        <v>8</v>
      </c>
      <c r="I7" s="4" t="s">
        <v>12</v>
      </c>
      <c r="J7" s="5" t="s">
        <v>15</v>
      </c>
      <c r="K7" s="4" t="s">
        <v>17</v>
      </c>
      <c r="L7" s="5" t="s">
        <v>20</v>
      </c>
      <c r="M7" s="5" t="s">
        <v>23</v>
      </c>
      <c r="N7" s="6"/>
      <c r="O7" s="7"/>
      <c r="P7" s="8">
        <v>16.8</v>
      </c>
      <c r="Q7" s="8">
        <v>9.08</v>
      </c>
      <c r="R7" s="9"/>
      <c r="S7" s="5" t="s">
        <v>29</v>
      </c>
      <c r="T7" s="6" t="s">
        <v>33</v>
      </c>
      <c r="U7" s="6" t="s">
        <v>36</v>
      </c>
      <c r="V7" s="10" t="s">
        <v>36</v>
      </c>
      <c r="W7" s="11" t="s">
        <v>40</v>
      </c>
      <c r="X7" s="3" t="s">
        <v>42</v>
      </c>
      <c r="Y7" s="8">
        <v>80</v>
      </c>
      <c r="Z7" s="12" t="s">
        <v>45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7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7"/>
      <c r="CL7" s="8">
        <f>P7</f>
        <v>16.8</v>
      </c>
      <c r="CM7" s="8">
        <f>Q7</f>
        <v>9.08</v>
      </c>
      <c r="CN7" s="9"/>
      <c r="CO7" s="13"/>
      <c r="CP7" s="13"/>
      <c r="CQ7" s="13"/>
      <c r="CR7" s="7"/>
      <c r="CS7" s="6"/>
      <c r="CT7" s="6"/>
      <c r="CU7" s="6"/>
      <c r="CV7" s="13"/>
      <c r="CW7" s="6"/>
      <c r="CX7" s="6"/>
      <c r="CY7" s="6"/>
      <c r="CZ7" s="6"/>
      <c r="DA7" s="5" t="s">
        <v>54</v>
      </c>
      <c r="DB7" s="5" t="s">
        <v>56</v>
      </c>
      <c r="DC7" s="5" t="s">
        <v>60</v>
      </c>
      <c r="DD7" s="14"/>
      <c r="DE7" s="15">
        <f>SUM(DF7:DJ7)</f>
        <v>2.48</v>
      </c>
      <c r="DF7" s="15">
        <f t="shared" ref="DF7:DJ8" si="0">SUM(DR7,ED7,EP7)</f>
        <v>2.34</v>
      </c>
      <c r="DG7" s="15">
        <f t="shared" si="0"/>
        <v>0.14000000000000001</v>
      </c>
      <c r="DH7" s="15">
        <f t="shared" si="0"/>
        <v>0</v>
      </c>
      <c r="DI7" s="15">
        <f t="shared" si="0"/>
        <v>0</v>
      </c>
      <c r="DJ7" s="15">
        <f t="shared" si="0"/>
        <v>0</v>
      </c>
      <c r="DK7" s="15">
        <f>SUM(DL7:DP7)</f>
        <v>1.3280000000000001</v>
      </c>
      <c r="DL7" s="15">
        <f t="shared" ref="DL7:DP8" si="1">SUM(DX7,EJ7,EV7)</f>
        <v>1.3280000000000001</v>
      </c>
      <c r="DM7" s="15">
        <f t="shared" si="1"/>
        <v>0</v>
      </c>
      <c r="DN7" s="15">
        <f t="shared" si="1"/>
        <v>0</v>
      </c>
      <c r="DO7" s="15">
        <f t="shared" si="1"/>
        <v>0</v>
      </c>
      <c r="DP7" s="15">
        <f t="shared" si="1"/>
        <v>0</v>
      </c>
      <c r="DQ7" s="15">
        <f>SUM(DR7:DV7)</f>
        <v>2.0489999999999999</v>
      </c>
      <c r="DR7" s="16">
        <f>(778+170+48+115+120+210+120+290+45+13)/1000</f>
        <v>1.909</v>
      </c>
      <c r="DS7" s="16">
        <f>140/1000</f>
        <v>0.14000000000000001</v>
      </c>
      <c r="DT7" s="16"/>
      <c r="DU7" s="16"/>
      <c r="DV7" s="16"/>
      <c r="DW7" s="15">
        <f>SUM(DX7:EB7)</f>
        <v>1.1080000000000001</v>
      </c>
      <c r="DX7" s="16">
        <f>(280+48+115+120+210+290+45)/1000</f>
        <v>1.1080000000000001</v>
      </c>
      <c r="DY7" s="16"/>
      <c r="DZ7" s="16"/>
      <c r="EA7" s="16"/>
      <c r="EB7" s="16"/>
      <c r="EC7" s="15">
        <f>SUM(ED7:EH7)</f>
        <v>0.43099999999999999</v>
      </c>
      <c r="ED7" s="16">
        <f>(100+20+311)/1000</f>
        <v>0.43099999999999999</v>
      </c>
      <c r="EE7" s="16"/>
      <c r="EF7" s="16"/>
      <c r="EG7" s="16"/>
      <c r="EH7" s="16"/>
      <c r="EI7" s="15">
        <f>SUM(EJ7:EN7)</f>
        <v>0.22</v>
      </c>
      <c r="EJ7" s="16">
        <f>(100+120)/1000</f>
        <v>0.22</v>
      </c>
      <c r="EK7" s="16"/>
      <c r="EL7" s="16"/>
      <c r="EM7" s="16"/>
      <c r="EN7" s="16"/>
      <c r="EO7" s="15">
        <f>SUM(EP7:ET7)</f>
        <v>0</v>
      </c>
      <c r="EP7" s="16"/>
      <c r="EQ7" s="16"/>
      <c r="ER7" s="16"/>
      <c r="ES7" s="16"/>
      <c r="ET7" s="16"/>
      <c r="EU7" s="15">
        <f>SUM(EV7:EZ7)</f>
        <v>0</v>
      </c>
      <c r="EV7" s="16"/>
      <c r="EW7" s="16"/>
      <c r="EX7" s="16"/>
      <c r="EY7" s="16"/>
      <c r="EZ7" s="16"/>
      <c r="FA7" s="8">
        <v>75</v>
      </c>
    </row>
    <row r="8" spans="1:157" ht="69.75" x14ac:dyDescent="0.25">
      <c r="A8" s="35">
        <v>2</v>
      </c>
      <c r="B8" s="36" t="s">
        <v>82</v>
      </c>
      <c r="C8" s="37" t="s">
        <v>78</v>
      </c>
      <c r="D8" s="3" t="s">
        <v>2</v>
      </c>
      <c r="E8" s="4" t="s">
        <v>4</v>
      </c>
      <c r="F8" s="4" t="s">
        <v>4</v>
      </c>
      <c r="G8" s="5" t="s">
        <v>9</v>
      </c>
      <c r="H8" s="5" t="s">
        <v>9</v>
      </c>
      <c r="I8" s="4" t="s">
        <v>13</v>
      </c>
      <c r="J8" s="5" t="s">
        <v>16</v>
      </c>
      <c r="K8" s="4" t="s">
        <v>18</v>
      </c>
      <c r="L8" s="5" t="s">
        <v>21</v>
      </c>
      <c r="M8" s="5" t="s">
        <v>24</v>
      </c>
      <c r="N8" s="6"/>
      <c r="O8" s="7"/>
      <c r="P8" s="8">
        <v>1.4610000000000001</v>
      </c>
      <c r="Q8" s="8">
        <v>0.24399999999999999</v>
      </c>
      <c r="R8" s="9"/>
      <c r="S8" s="5" t="s">
        <v>30</v>
      </c>
      <c r="T8" s="6" t="s">
        <v>33</v>
      </c>
      <c r="U8" s="6" t="s">
        <v>37</v>
      </c>
      <c r="V8" s="10" t="s">
        <v>37</v>
      </c>
      <c r="W8" s="11" t="s">
        <v>40</v>
      </c>
      <c r="X8" s="3" t="s">
        <v>42</v>
      </c>
      <c r="Y8" s="8">
        <v>5</v>
      </c>
      <c r="Z8" s="12" t="s">
        <v>46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7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7"/>
      <c r="CL8" s="8">
        <f>P8</f>
        <v>1.4610000000000001</v>
      </c>
      <c r="CM8" s="8">
        <f>Q8</f>
        <v>0.24399999999999999</v>
      </c>
      <c r="CN8" s="9"/>
      <c r="CO8" s="13"/>
      <c r="CP8" s="13"/>
      <c r="CQ8" s="13"/>
      <c r="CR8" s="7"/>
      <c r="CS8" s="6"/>
      <c r="CT8" s="6"/>
      <c r="CU8" s="6"/>
      <c r="CV8" s="13"/>
      <c r="CW8" s="6"/>
      <c r="CX8" s="6"/>
      <c r="CY8" s="6"/>
      <c r="CZ8" s="6"/>
      <c r="DA8" s="5" t="s">
        <v>54</v>
      </c>
      <c r="DB8" s="5" t="s">
        <v>57</v>
      </c>
      <c r="DC8" s="5" t="s">
        <v>60</v>
      </c>
      <c r="DD8" s="14"/>
      <c r="DE8" s="15">
        <f>SUM(DF8:DJ8)</f>
        <v>0.25140000000000001</v>
      </c>
      <c r="DF8" s="15">
        <f t="shared" si="0"/>
        <v>0.25140000000000001</v>
      </c>
      <c r="DG8" s="15">
        <f t="shared" si="0"/>
        <v>0</v>
      </c>
      <c r="DH8" s="15">
        <f t="shared" si="0"/>
        <v>0</v>
      </c>
      <c r="DI8" s="15">
        <f t="shared" si="0"/>
        <v>0</v>
      </c>
      <c r="DJ8" s="15">
        <f t="shared" si="0"/>
        <v>0</v>
      </c>
      <c r="DK8" s="15">
        <f>SUM(DL8:DP8)</f>
        <v>0</v>
      </c>
      <c r="DL8" s="15">
        <f t="shared" si="1"/>
        <v>0</v>
      </c>
      <c r="DM8" s="15">
        <f t="shared" si="1"/>
        <v>0</v>
      </c>
      <c r="DN8" s="15">
        <f t="shared" si="1"/>
        <v>0</v>
      </c>
      <c r="DO8" s="15">
        <f t="shared" si="1"/>
        <v>0</v>
      </c>
      <c r="DP8" s="15">
        <f t="shared" si="1"/>
        <v>0</v>
      </c>
      <c r="DQ8" s="15">
        <f>SUM(DR8:DV8)</f>
        <v>0</v>
      </c>
      <c r="DR8" s="16"/>
      <c r="DS8" s="16"/>
      <c r="DT8" s="16"/>
      <c r="DU8" s="16"/>
      <c r="DV8" s="16"/>
      <c r="DW8" s="15">
        <f>SUM(DX8:EB8)</f>
        <v>0</v>
      </c>
      <c r="DX8" s="16"/>
      <c r="DY8" s="16"/>
      <c r="DZ8" s="16"/>
      <c r="EA8" s="16"/>
      <c r="EB8" s="16"/>
      <c r="EC8" s="15">
        <f>SUM(ED8:EH8)</f>
        <v>0.25140000000000001</v>
      </c>
      <c r="ED8" s="16">
        <f>(173.4+78)/1000</f>
        <v>0.25140000000000001</v>
      </c>
      <c r="EE8" s="16"/>
      <c r="EF8" s="16"/>
      <c r="EG8" s="16"/>
      <c r="EH8" s="16"/>
      <c r="EI8" s="15">
        <f>SUM(EJ8:EN8)</f>
        <v>0</v>
      </c>
      <c r="EJ8" s="16"/>
      <c r="EK8" s="16"/>
      <c r="EL8" s="16"/>
      <c r="EM8" s="16"/>
      <c r="EN8" s="16"/>
      <c r="EO8" s="15">
        <f>SUM(EP8:ET8)</f>
        <v>0</v>
      </c>
      <c r="EP8" s="16"/>
      <c r="EQ8" s="16"/>
      <c r="ER8" s="16"/>
      <c r="ES8" s="16"/>
      <c r="ET8" s="16"/>
      <c r="EU8" s="15">
        <f>SUM(EV8:EZ8)</f>
        <v>0</v>
      </c>
      <c r="EV8" s="16"/>
      <c r="EW8" s="16"/>
      <c r="EX8" s="16"/>
      <c r="EY8" s="16"/>
      <c r="EZ8" s="16"/>
      <c r="FA8" s="8">
        <v>13.9</v>
      </c>
    </row>
    <row r="9" spans="1:157" x14ac:dyDescent="0.25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</row>
    <row r="14" spans="1:157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</sheetData>
  <mergeCells count="134">
    <mergeCell ref="N2:N6"/>
    <mergeCell ref="O2:O6"/>
    <mergeCell ref="D2:F2"/>
    <mergeCell ref="G2:M2"/>
    <mergeCell ref="A14:AJ14"/>
    <mergeCell ref="A1:U1"/>
    <mergeCell ref="P2:Z2"/>
    <mergeCell ref="AA2:AA6"/>
    <mergeCell ref="AB2:AB6"/>
    <mergeCell ref="AC2:AC6"/>
    <mergeCell ref="AD2:AD6"/>
    <mergeCell ref="AE2:AE6"/>
    <mergeCell ref="Q3:Q6"/>
    <mergeCell ref="R3:R6"/>
    <mergeCell ref="S3:S6"/>
    <mergeCell ref="T3:W3"/>
    <mergeCell ref="AN2:AN6"/>
    <mergeCell ref="AO2:AO6"/>
    <mergeCell ref="AP2:AP6"/>
    <mergeCell ref="AQ2:AQ6"/>
    <mergeCell ref="AF2:AF6"/>
    <mergeCell ref="AG2:AG6"/>
    <mergeCell ref="AH2:AH6"/>
    <mergeCell ref="AI2:AI6"/>
    <mergeCell ref="AJ2:AJ6"/>
    <mergeCell ref="AK2:AK6"/>
    <mergeCell ref="D3:D6"/>
    <mergeCell ref="E3:E6"/>
    <mergeCell ref="F3:F6"/>
    <mergeCell ref="G3:G6"/>
    <mergeCell ref="H3:H6"/>
    <mergeCell ref="CB2:CB6"/>
    <mergeCell ref="CC2:CC6"/>
    <mergeCell ref="CD2:CD6"/>
    <mergeCell ref="CE2:CE6"/>
    <mergeCell ref="BV2:BV6"/>
    <mergeCell ref="BW2:BW6"/>
    <mergeCell ref="BX2:BX6"/>
    <mergeCell ref="BY2:BY6"/>
    <mergeCell ref="BZ2:BZ6"/>
    <mergeCell ref="CA2:CA6"/>
    <mergeCell ref="BP2:BP6"/>
    <mergeCell ref="BQ2:BQ6"/>
    <mergeCell ref="BR2:BR6"/>
    <mergeCell ref="BS2:BS6"/>
    <mergeCell ref="BT2:BT6"/>
    <mergeCell ref="BU2:BU6"/>
    <mergeCell ref="BJ2:BJ6"/>
    <mergeCell ref="BK2:BK6"/>
    <mergeCell ref="BL2:BL6"/>
    <mergeCell ref="I3:I6"/>
    <mergeCell ref="J3:J6"/>
    <mergeCell ref="K3:K6"/>
    <mergeCell ref="L3:L6"/>
    <mergeCell ref="M3:M6"/>
    <mergeCell ref="P3:P6"/>
    <mergeCell ref="CH2:CH6"/>
    <mergeCell ref="CI2:CI6"/>
    <mergeCell ref="CJ2:CJ6"/>
    <mergeCell ref="CF2:CF6"/>
    <mergeCell ref="CG2:CG6"/>
    <mergeCell ref="BM2:BM6"/>
    <mergeCell ref="BN2:BN6"/>
    <mergeCell ref="BO2:BO6"/>
    <mergeCell ref="BD2:BD6"/>
    <mergeCell ref="BE2:BE6"/>
    <mergeCell ref="BF2:BF6"/>
    <mergeCell ref="BG2:BG6"/>
    <mergeCell ref="BH2:BH6"/>
    <mergeCell ref="BI2:BI6"/>
    <mergeCell ref="AX2:AX6"/>
    <mergeCell ref="AY2:AY6"/>
    <mergeCell ref="AZ2:AZ6"/>
    <mergeCell ref="BA2:BA6"/>
    <mergeCell ref="FA3:FA6"/>
    <mergeCell ref="T4:T6"/>
    <mergeCell ref="U4:V5"/>
    <mergeCell ref="W4:W6"/>
    <mergeCell ref="CO4:CO6"/>
    <mergeCell ref="CP4:CP6"/>
    <mergeCell ref="X3:X6"/>
    <mergeCell ref="Y3:Y6"/>
    <mergeCell ref="Z3:Z6"/>
    <mergeCell ref="CL3:CL6"/>
    <mergeCell ref="CM3:CM6"/>
    <mergeCell ref="CN3:CN6"/>
    <mergeCell ref="CK2:CK6"/>
    <mergeCell ref="CL2:FA2"/>
    <mergeCell ref="BB2:BB6"/>
    <mergeCell ref="BC2:BC6"/>
    <mergeCell ref="AR2:AR6"/>
    <mergeCell ref="AS2:AS6"/>
    <mergeCell ref="AT2:AT6"/>
    <mergeCell ref="AU2:AU6"/>
    <mergeCell ref="AV2:AV6"/>
    <mergeCell ref="AW2:AW6"/>
    <mergeCell ref="AL2:AL6"/>
    <mergeCell ref="AM2:AM6"/>
    <mergeCell ref="EC4:EH4"/>
    <mergeCell ref="EI4:EN4"/>
    <mergeCell ref="CQ4:CQ6"/>
    <mergeCell ref="CR4:CR6"/>
    <mergeCell ref="CS4:CS6"/>
    <mergeCell ref="CT4:CZ4"/>
    <mergeCell ref="DC4:DC6"/>
    <mergeCell ref="DD4:DD6"/>
    <mergeCell ref="CO3:CZ3"/>
    <mergeCell ref="DA3:DA6"/>
    <mergeCell ref="DB3:DB6"/>
    <mergeCell ref="DC3:EZ3"/>
    <mergeCell ref="EU5:EZ5"/>
    <mergeCell ref="A2:A6"/>
    <mergeCell ref="B2:B6"/>
    <mergeCell ref="C2:C6"/>
    <mergeCell ref="DK5:DP5"/>
    <mergeCell ref="DQ5:DV5"/>
    <mergeCell ref="DW5:EB5"/>
    <mergeCell ref="EC5:EH5"/>
    <mergeCell ref="EI5:EN5"/>
    <mergeCell ref="EO5:ET5"/>
    <mergeCell ref="EO4:ET4"/>
    <mergeCell ref="EU4:EZ4"/>
    <mergeCell ref="CT5:CT6"/>
    <mergeCell ref="CU5:CU6"/>
    <mergeCell ref="CV5:CV6"/>
    <mergeCell ref="CW5:CW6"/>
    <mergeCell ref="CX5:CX6"/>
    <mergeCell ref="CY5:CY6"/>
    <mergeCell ref="CZ5:CZ6"/>
    <mergeCell ref="DE5:DJ5"/>
    <mergeCell ref="DE4:DJ4"/>
    <mergeCell ref="DK4:DP4"/>
    <mergeCell ref="DQ4:DV4"/>
    <mergeCell ref="DW4:EB4"/>
  </mergeCells>
  <dataValidations count="12">
    <dataValidation type="list" showInputMessage="1" showErrorMessage="1" errorTitle="Внимание" error="Пожалуйста, выберите населённый пункт из списка!" sqref="J8">
      <formula1>LOCATION_24701000</formula1>
    </dataValidation>
    <dataValidation type="list" showInputMessage="1" showErrorMessage="1" errorTitle="Внимание" error="Пожалуйста, выберите МО из списка!" sqref="H8">
      <formula1>MO_LIST_6</formula1>
    </dataValidation>
    <dataValidation type="list" showInputMessage="1" showErrorMessage="1" errorTitle="Внимание" error="Пожалуйста, выберите населённый пункт из списка!" sqref="J7">
      <formula1>LOCATION_24706000</formula1>
    </dataValidation>
    <dataValidation type="list" showInputMessage="1" showErrorMessage="1" errorTitle="Внимание" error="Пожалуйста, выберите МО из списка!" sqref="H7">
      <formula1>MO_LIST_8</formula1>
    </dataValidation>
    <dataValidation type="list" allowBlank="1" showInputMessage="1" showErrorMessage="1" errorTitle="Внимание" error="Пожалуйста, выберите значение из списка" sqref="G7:G8">
      <formula1>MR_LIST</formula1>
    </dataValidation>
    <dataValidation type="decimal" allowBlank="1" showInputMessage="1" showErrorMessage="1" errorTitle="Внимание" error="Значение должно быть в интервале [0; 100]" sqref="FA7:FA8 Y7:Y8">
      <formula1>0</formula1>
      <formula2>100</formula2>
    </dataValidation>
    <dataValidation type="list" allowBlank="1" showInputMessage="1" showErrorMessage="1" errorTitle="Внимание" error="Пожалуйста, выберите значение из списка" sqref="D7:D8">
      <formula1>HEAT_PRODUCTION_TYPE_LIST</formula1>
    </dataValidation>
    <dataValidation type="list" allowBlank="1" showInputMessage="1" showErrorMessage="1" errorTitle="Внимание" error="Пожалуйста, выберите значение из списка" sqref="S7:S8">
      <formula1>HEAT_SYSTEM_TYPE_LIST</formula1>
    </dataValidation>
    <dataValidation type="list" allowBlank="1" showInputMessage="1" showErrorMessage="1" errorTitle="Внимание" error="Пожалуйста, выберите значение из списка" sqref="DC7:DC8">
      <formula1>HEAT_PIPELINE_CALCULATION_LIST</formula1>
    </dataValidation>
    <dataValidation type="list" allowBlank="1" showInputMessage="1" showErrorMessage="1" errorTitle="Внимание" error="Пожалуйста, выберите значение из списка" sqref="DB7:DB8">
      <formula1>HEAT_PIPES_LIST</formula1>
    </dataValidation>
    <dataValidation type="list" allowBlank="1" showInputMessage="1" showErrorMessage="1" errorTitle="Внимание" error="Пожалуйста, выберите значение из списка" sqref="X7:X8">
      <formula1>HEAT_SOURCE_PERIODICITY_LIST</formula1>
    </dataValidation>
    <dataValidation type="list" allowBlank="1" showInputMessage="1" showErrorMessage="1" errorTitle="Внимание" error="Пожалуйста, выберите значение из списка" sqref="DA7:DA8">
      <formula1>HEAT_PIPELINE_TYPE_LIST</formula1>
    </dataValidation>
  </dataValidations>
  <hyperlinks>
    <hyperlink ref="DD4" location="'Объекты'!A1" tooltip="Реквизиты" display="Скрыть реквизиты"/>
    <hyperlink ref="DD4:DD6" location="'Объекты'!A1" tooltip="Скрыть / Отобразить колонки с информацией о диаметрах трубопровода" display="Скрыть"/>
  </hyperlink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2017-10-10T11:03:20Z</dcterms:modified>
</cp:coreProperties>
</file>